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<sst xmlns="http://schemas.openxmlformats.org/spreadsheetml/2006/main" count="24" uniqueCount="24">
  <si>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Revenue</t>
  </si>
  <si>
    <t>1st yr students units</t>
  </si>
  <si>
    <t>2nd yr students units</t>
  </si>
  <si>
    <t>Fee/credit</t>
  </si>
  <si>
    <t>Total Revenue</t>
  </si>
  <si>
    <t>total personnel charges</t>
  </si>
  <si>
    <t>Total Expenses</t>
  </si>
  <si>
    <t>support staff (50%)</t>
  </si>
  <si>
    <t>Campus Expenses</t>
  </si>
  <si>
    <t>Total Campus Net</t>
  </si>
  <si>
    <t>Campus &amp; EU O/H (50%)</t>
  </si>
  <si>
    <t>year 1</t>
  </si>
  <si>
    <t>year 2</t>
  </si>
  <si>
    <t>year 3</t>
  </si>
  <si>
    <t>1st yr. Average Class Enrollment</t>
  </si>
  <si>
    <t>2nd yr. Average Class Enrollment</t>
  </si>
  <si>
    <t>Sub Total Revenue</t>
  </si>
  <si>
    <t>Liberal Studies Online Budget</t>
  </si>
  <si>
    <t>marketing/recruitment</t>
  </si>
  <si>
    <t>scholarships</t>
  </si>
  <si>
    <t>revised 9/19/16</t>
  </si>
  <si>
    <t>benefits (staff, 50%)</t>
  </si>
  <si>
    <t>faculty ($2,914/unit)</t>
  </si>
  <si>
    <t>program director (1 course equivalent)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</si>
</sst>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$&quot;#,##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25" fillId="0" borderId="4" xfId="49" applyAlignment="1">
      <alignment/>
    </xf>
    <xf numFmtId="0" fontId="26" fillId="0" borderId="5" xfId="50" applyAlignment="1">
      <alignment/>
    </xf>
    <xf numFmtId="0" fontId="26" fillId="0" borderId="5" xfId="50" applyAlignment="1">
      <alignment horizontal="left"/>
    </xf>
    <xf numFmtId="0" fontId="26" fillId="0" borderId="5" xfId="50" applyFill="1" applyAlignment="1">
      <alignment horizontal="center"/>
    </xf>
    <xf numFmtId="0" fontId="0" fillId="2" borderId="0" xfId="15" applyAlignment="1">
      <alignment/>
    </xf>
    <xf numFmtId="0" fontId="0" fillId="2" borderId="0" xfId="15" applyAlignment="1">
      <alignment horizontal="left"/>
    </xf>
    <xf numFmtId="37" fontId="0" fillId="2" borderId="0" xfId="15" applyNumberFormat="1" applyAlignment="1">
      <alignment/>
    </xf>
    <xf numFmtId="164" fontId="0" fillId="2" borderId="10" xfId="15" applyNumberFormat="1" applyBorder="1" applyAlignment="1">
      <alignment/>
    </xf>
    <xf numFmtId="0" fontId="32" fillId="0" borderId="9" xfId="59" applyAlignment="1">
      <alignment/>
    </xf>
    <xf numFmtId="0" fontId="32" fillId="0" borderId="9" xfId="59" applyAlignment="1">
      <alignment horizontal="left"/>
    </xf>
    <xf numFmtId="164" fontId="26" fillId="0" borderId="5" xfId="50" applyNumberFormat="1" applyFill="1" applyAlignment="1">
      <alignment/>
    </xf>
    <xf numFmtId="164" fontId="0" fillId="2" borderId="0" xfId="15" applyNumberFormat="1" applyBorder="1" applyAlignment="1">
      <alignment/>
    </xf>
    <xf numFmtId="164" fontId="0" fillId="2" borderId="0" xfId="15" applyNumberFormat="1" applyAlignment="1">
      <alignment/>
    </xf>
    <xf numFmtId="164" fontId="0" fillId="2" borderId="10" xfId="15" applyNumberFormat="1" applyBorder="1" applyAlignment="1">
      <alignment/>
    </xf>
    <xf numFmtId="164" fontId="32" fillId="0" borderId="9" xfId="59" applyNumberFormat="1" applyFill="1" applyAlignment="1">
      <alignment/>
    </xf>
    <xf numFmtId="0" fontId="0" fillId="2" borderId="0" xfId="15" applyFont="1" applyAlignment="1">
      <alignment horizontal="left"/>
    </xf>
    <xf numFmtId="0" fontId="0" fillId="2" borderId="0" xfId="15" applyFont="1" applyAlignment="1">
      <alignment horizontal="left"/>
    </xf>
    <xf numFmtId="0" fontId="0" fillId="2" borderId="0" xfId="15" applyFont="1" applyAlignment="1">
      <alignment horizontal="left"/>
    </xf>
    <xf numFmtId="0" fontId="0" fillId="0" borderId="0" xfId="15" applyFill="1" applyAlignment="1">
      <alignment/>
    </xf>
    <xf numFmtId="0" fontId="0" fillId="0" borderId="0" xfId="15" applyFont="1" applyFill="1" applyAlignment="1">
      <alignment horizontal="left"/>
    </xf>
    <xf numFmtId="164" fontId="0" fillId="0" borderId="0" xfId="15" applyNumberFormat="1" applyFill="1" applyBorder="1" applyAlignment="1">
      <alignment/>
    </xf>
    <xf numFmtId="0" fontId="0" fillId="0" borderId="11" xfId="15" applyFill="1" applyBorder="1" applyAlignment="1">
      <alignment/>
    </xf>
    <xf numFmtId="0" fontId="32" fillId="0" borderId="12" xfId="15" applyFont="1" applyFill="1" applyBorder="1" applyAlignment="1">
      <alignment horizontal="left"/>
    </xf>
    <xf numFmtId="164" fontId="32" fillId="0" borderId="12" xfId="15" applyNumberFormat="1" applyFont="1" applyFill="1" applyBorder="1" applyAlignment="1">
      <alignment/>
    </xf>
    <xf numFmtId="164" fontId="32" fillId="0" borderId="13" xfId="15" applyNumberFormat="1" applyFont="1" applyFill="1" applyBorder="1" applyAlignment="1">
      <alignment/>
    </xf>
    <xf numFmtId="0" fontId="0" fillId="0" borderId="9" xfId="59" applyFont="1" applyAlignment="1">
      <alignment horizontal="left"/>
    </xf>
    <xf numFmtId="164" fontId="0" fillId="0" borderId="9" xfId="59" applyNumberFormat="1" applyFont="1" applyFill="1" applyAlignment="1">
      <alignment/>
    </xf>
    <xf numFmtId="0" fontId="0" fillId="2" borderId="0" xfId="15" applyFont="1" applyAlignment="1">
      <alignment horizontal="left"/>
    </xf>
    <xf numFmtId="0" fontId="0" fillId="2" borderId="0" xfId="15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zoomScalePageLayoutView="0" workbookViewId="0" topLeftCell="A1">
      <selection activeCell="E24" sqref="E24"/>
    </sheetView>
  </sheetViews>
  <sheetFormatPr defaultColWidth="9.140625" defaultRowHeight="15"/>
  <cols>
    <col min="1" max="1" width="12.421875" style="0" customWidth="1"/>
    <col min="2" max="2" width="36.28125" style="0" customWidth="1"/>
    <col min="3" max="3" width="14.28125" style="0" customWidth="1"/>
    <col min="4" max="4" width="15.421875" style="0" customWidth="1"/>
    <col min="5" max="5" width="15.140625" style="0" customWidth="1"/>
  </cols>
  <sheetData>
    <row r="1" spans="1:5" ht="18" thickBot="1">
      <c r="A1" s="1"/>
      <c r="B1" s="1" t="s">
        <v>17</v>
      </c>
      <c r="C1" s="1"/>
      <c r="D1" s="1"/>
      <c r="E1" t="s">
        <v>20</v>
      </c>
    </row>
    <row r="2" ht="15.75" thickTop="1"/>
    <row r="3" spans="1:5" ht="15.75" thickBot="1">
      <c r="A3" s="2"/>
      <c r="B3" s="3" t="s">
        <v>0</v>
      </c>
      <c r="C3" s="3" t="s">
        <v>11</v>
      </c>
      <c r="D3" s="4" t="s">
        <v>12</v>
      </c>
      <c r="E3" s="4" t="s">
        <v>13</v>
      </c>
    </row>
    <row r="4" spans="1:5" ht="15">
      <c r="A4" s="5"/>
      <c r="B4" s="18" t="s">
        <v>14</v>
      </c>
      <c r="C4" s="7">
        <v>18</v>
      </c>
      <c r="D4" s="7">
        <v>20</v>
      </c>
      <c r="E4" s="7">
        <v>22</v>
      </c>
    </row>
    <row r="5" spans="1:5" ht="15">
      <c r="A5" s="5"/>
      <c r="B5" s="18" t="s">
        <v>15</v>
      </c>
      <c r="C5" s="7">
        <v>0</v>
      </c>
      <c r="D5" s="7">
        <v>16</v>
      </c>
      <c r="E5" s="7">
        <v>18</v>
      </c>
    </row>
    <row r="6" spans="1:5" ht="15">
      <c r="A6" s="5"/>
      <c r="B6" s="6" t="s">
        <v>1</v>
      </c>
      <c r="C6" s="7">
        <v>36</v>
      </c>
      <c r="D6" s="7">
        <v>36</v>
      </c>
      <c r="E6" s="7">
        <v>36</v>
      </c>
    </row>
    <row r="7" spans="1:5" ht="15">
      <c r="A7" s="5"/>
      <c r="B7" s="6" t="s">
        <v>2</v>
      </c>
      <c r="C7" s="7">
        <v>0</v>
      </c>
      <c r="D7" s="7">
        <v>24</v>
      </c>
      <c r="E7" s="7">
        <v>24</v>
      </c>
    </row>
    <row r="8" spans="1:5" ht="15">
      <c r="A8" s="5"/>
      <c r="B8" s="6" t="s">
        <v>3</v>
      </c>
      <c r="C8" s="8">
        <v>500</v>
      </c>
      <c r="D8" s="8">
        <v>500</v>
      </c>
      <c r="E8" s="8">
        <v>500</v>
      </c>
    </row>
    <row r="9" spans="1:5" ht="15.75" thickBot="1">
      <c r="A9" s="9"/>
      <c r="B9" s="26" t="s">
        <v>16</v>
      </c>
      <c r="C9" s="27">
        <f>+((C4*C6)+(C5*C7))*C8</f>
        <v>324000</v>
      </c>
      <c r="D9" s="27">
        <f>+((D4*D6)+(D5*D7))*D8</f>
        <v>552000</v>
      </c>
      <c r="E9" s="27">
        <f>+((E4*E6)+(E5*E7))*E8</f>
        <v>612000</v>
      </c>
    </row>
    <row r="10" spans="1:5" ht="15.75" thickTop="1">
      <c r="A10" s="22"/>
      <c r="B10" s="23" t="s">
        <v>4</v>
      </c>
      <c r="C10" s="24">
        <f>+C9</f>
        <v>324000</v>
      </c>
      <c r="D10" s="24">
        <f>+D9</f>
        <v>552000</v>
      </c>
      <c r="E10" s="25">
        <f>+E9</f>
        <v>612000</v>
      </c>
    </row>
    <row r="11" spans="1:5" ht="15">
      <c r="A11" s="19"/>
      <c r="B11" s="20"/>
      <c r="C11" s="21"/>
      <c r="D11" s="21"/>
      <c r="E11" s="21"/>
    </row>
    <row r="12" spans="1:5" ht="15.75" thickBot="1">
      <c r="A12" s="2"/>
      <c r="B12" s="3" t="s">
        <v>8</v>
      </c>
      <c r="C12" s="11"/>
      <c r="D12" s="11"/>
      <c r="E12" s="11"/>
    </row>
    <row r="13" spans="1:5" ht="15">
      <c r="A13" s="5"/>
      <c r="B13" s="29" t="s">
        <v>22</v>
      </c>
      <c r="C13" s="12">
        <f>+(C6+C7)*2914</f>
        <v>104904</v>
      </c>
      <c r="D13" s="12">
        <f>+(D6+D7)*2914</f>
        <v>174840</v>
      </c>
      <c r="E13" s="12">
        <f>+(E6+E7)*2914</f>
        <v>174840</v>
      </c>
    </row>
    <row r="14" spans="1:5" ht="15">
      <c r="A14" s="5"/>
      <c r="B14" s="29" t="s">
        <v>23</v>
      </c>
      <c r="C14" s="12">
        <v>8742</v>
      </c>
      <c r="D14" s="12">
        <v>8742</v>
      </c>
      <c r="E14" s="12">
        <v>8742</v>
      </c>
    </row>
    <row r="15" spans="1:5" ht="15">
      <c r="A15" s="5"/>
      <c r="B15" s="16" t="s">
        <v>7</v>
      </c>
      <c r="C15" s="12">
        <v>10000</v>
      </c>
      <c r="D15" s="12">
        <v>15000</v>
      </c>
      <c r="E15" s="12">
        <v>20000</v>
      </c>
    </row>
    <row r="16" spans="1:5" ht="15">
      <c r="A16" s="5"/>
      <c r="B16" s="6" t="s">
        <v>5</v>
      </c>
      <c r="C16" s="13">
        <f>SUM(C13:C15)</f>
        <v>123646</v>
      </c>
      <c r="D16" s="13">
        <f>SUM(D13:D15)</f>
        <v>198582</v>
      </c>
      <c r="E16" s="13">
        <f>SUM(E13:E15)</f>
        <v>203582</v>
      </c>
    </row>
    <row r="17" spans="1:5" ht="15">
      <c r="A17" s="5"/>
      <c r="B17" s="29" t="s">
        <v>21</v>
      </c>
      <c r="C17" s="13">
        <f>+C15*0.5</f>
        <v>5000</v>
      </c>
      <c r="D17" s="13">
        <f>+D15*0.5</f>
        <v>7500</v>
      </c>
      <c r="E17" s="13">
        <f>+E15*0.5</f>
        <v>10000</v>
      </c>
    </row>
    <row r="18" spans="1:5" ht="15">
      <c r="A18" s="5"/>
      <c r="B18" s="28" t="s">
        <v>18</v>
      </c>
      <c r="C18" s="12">
        <v>15000</v>
      </c>
      <c r="D18" s="12">
        <v>15000</v>
      </c>
      <c r="E18" s="12">
        <v>15000</v>
      </c>
    </row>
    <row r="19" spans="1:5" ht="15">
      <c r="A19" s="5"/>
      <c r="B19" s="29" t="s">
        <v>19</v>
      </c>
      <c r="C19" s="12">
        <v>15000</v>
      </c>
      <c r="D19" s="12">
        <v>50000</v>
      </c>
      <c r="E19" s="12">
        <v>70000</v>
      </c>
    </row>
    <row r="20" spans="1:5" ht="15">
      <c r="A20" s="5"/>
      <c r="B20" s="17" t="s">
        <v>10</v>
      </c>
      <c r="C20" s="14">
        <f>+C10*0.5</f>
        <v>162000</v>
      </c>
      <c r="D20" s="14">
        <f>+D10*0.5</f>
        <v>276000</v>
      </c>
      <c r="E20" s="14">
        <f>+E10*0.5</f>
        <v>306000</v>
      </c>
    </row>
    <row r="21" spans="1:5" ht="15.75" thickBot="1">
      <c r="A21" s="9"/>
      <c r="B21" s="10" t="s">
        <v>6</v>
      </c>
      <c r="C21" s="15">
        <f>SUM(C16:C20)</f>
        <v>320646</v>
      </c>
      <c r="D21" s="15">
        <f>SUM(D16:D20)</f>
        <v>547082</v>
      </c>
      <c r="E21" s="15">
        <f>SUM(E16:E20)</f>
        <v>604582</v>
      </c>
    </row>
    <row r="22" spans="1:5" ht="16.5" thickBot="1" thickTop="1">
      <c r="A22" s="9"/>
      <c r="B22" s="10" t="s">
        <v>9</v>
      </c>
      <c r="C22" s="15">
        <f>C10-C21</f>
        <v>3354</v>
      </c>
      <c r="D22" s="15">
        <f>D10-D21</f>
        <v>4918</v>
      </c>
      <c r="E22" s="15">
        <f>E10-E21</f>
        <v>7418</v>
      </c>
    </row>
    <row r="23" ht="15.75" thickTop="1"/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Administrator</cp:lastModifiedBy>
  <cp:lastPrinted>2016-09-19T21:21:40Z</cp:lastPrinted>
  <dcterms:created xsi:type="dcterms:W3CDTF">2012-08-20T18:12:06Z</dcterms:created>
  <dcterms:modified xsi:type="dcterms:W3CDTF">2016-10-03T18:25:29Z</dcterms:modified>
  <cp:category/>
  <cp:version/>
  <cp:contentType/>
  <cp:contentStatus/>
</cp:coreProperties>
</file>